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<sst xmlns="http://schemas.openxmlformats.org/spreadsheetml/2006/main" count="71" uniqueCount="67">
  <si>
    <t>ИНФОРМАЦИЯ</t>
  </si>
  <si>
    <t>о работе с обращениями и запросами граждан и организаций</t>
  </si>
  <si>
    <t>с 01.01.2016 по 31.12.2016</t>
  </si>
  <si>
    <t>ИОГВ / ОМС</t>
  </si>
  <si>
    <t>Администрация Кадыйского муниципального района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</si>
  <si>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</si>
  <si>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</si>
  <si>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</si>
  <si>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</si>
  <si>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</si>
  <si>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</si>
  <si>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</si>
  <si>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</si>
  <si>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</si>
  <si>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</si>
  <si>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</si>
  <si>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</si>
  <si>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</si>
  <si>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</si>
  <si>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</si>
  <si>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</si>
  <si>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</si>
  <si>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</si>
  <si>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</si>
  <si>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</si>
  <si>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</si>
  <si>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</si>
  <si>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</si>
  <si>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</si>
  <si>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</si>
  <si>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</si>
  <si>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</si>
  <si>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</si>
  <si>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</si>
  <si>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</si>
  <si>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</si>
  <si>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</si>
  <si>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</si>
  <si>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</si>
  <si>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</si>
  <si>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</si>
  <si>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</si>
  <si>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</si>
  <si>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</si>
  <si>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</si>
  <si>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</si>
  <si>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</si>
  <si>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</si>
  <si>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</si>
  <si>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</si>
  <si>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</si>
  <si>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</si>
  <si>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</si>
  <si>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</si>
  <si>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</si>
  <si>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</si>
  <si>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</si>
  <si>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</si>
  <si>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</si>
  <si>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</si>
  <si>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</si>
  <si>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Руководитель аппарата</t>
  </si>
  <si>
    <t>Волкова Светлана Сергеевна</t>
  </si>
  <si>
    <t>157980 Костромская область п. Кадый ул. Центральная д.3</t>
  </si>
  <si>
    <t>kadiy@adm44.ru</t>
  </si>
  <si>
    <t>3-40-21</t>
  </si>
  <si>
    <t>3-40-08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</si>
</sst>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wrapText="1"/>
    </xf>
    <xf numFmtId="0" fontId="47" fillId="33" borderId="17" xfId="0" applyFont="1" applyFill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33" borderId="21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3" fillId="34" borderId="22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3" fillId="34" borderId="22" xfId="0" applyFont="1" applyFill="1" applyBorder="1" applyAlignment="1">
      <alignment horizontal="center" vertical="top" wrapText="1"/>
    </xf>
    <xf numFmtId="0" fontId="43" fillId="34" borderId="23" xfId="0" applyFont="1" applyFill="1" applyBorder="1" applyAlignment="1">
      <alignment horizontal="center" vertical="top" wrapText="1"/>
    </xf>
    <xf numFmtId="0" fontId="43" fillId="34" borderId="24" xfId="0" applyFont="1" applyFill="1" applyBorder="1" applyAlignment="1">
      <alignment horizontal="center" vertical="top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3" fillId="34" borderId="18" xfId="0" applyFont="1" applyFill="1" applyBorder="1" applyAlignment="1">
      <alignment wrapText="1"/>
    </xf>
    <xf numFmtId="0" fontId="43" fillId="34" borderId="19" xfId="0" applyFont="1" applyFill="1" applyBorder="1" applyAlignment="1">
      <alignment wrapText="1"/>
    </xf>
    <xf numFmtId="0" fontId="43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3" fillId="34" borderId="30" xfId="0" applyFont="1" applyFill="1" applyBorder="1" applyAlignment="1">
      <alignment wrapText="1"/>
    </xf>
    <xf numFmtId="0" fontId="43" fillId="34" borderId="31" xfId="0" applyFont="1" applyFill="1" applyBorder="1" applyAlignment="1">
      <alignment wrapText="1"/>
    </xf>
    <xf numFmtId="0" fontId="43" fillId="34" borderId="32" xfId="0" applyFont="1" applyFill="1" applyBorder="1" applyAlignment="1">
      <alignment wrapText="1"/>
    </xf>
    <xf numFmtId="0" fontId="48" fillId="0" borderId="33" xfId="0" applyFont="1" applyBorder="1" applyAlignment="1">
      <alignment wrapText="1"/>
    </xf>
    <xf numFmtId="0" fontId="48" fillId="0" borderId="32" xfId="0" applyFont="1" applyBorder="1" applyAlignment="1">
      <alignment wrapText="1"/>
    </xf>
    <xf numFmtId="0" fontId="43" fillId="34" borderId="27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wrapText="1"/>
    </xf>
    <xf numFmtId="0" fontId="43" fillId="33" borderId="27" xfId="0" applyFont="1" applyFill="1" applyBorder="1" applyAlignment="1">
      <alignment wrapText="1"/>
    </xf>
    <xf numFmtId="0" fontId="43" fillId="33" borderId="34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47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37" xfId="0" applyFont="1" applyFill="1" applyBorder="1" applyAlignment="1">
      <alignment horizontal="center" wrapText="1"/>
    </xf>
    <xf numFmtId="0" fontId="43" fillId="34" borderId="38" xfId="0" applyFont="1" applyFill="1" applyBorder="1" applyAlignment="1">
      <alignment horizontal="center" wrapText="1"/>
    </xf>
    <xf numFmtId="0" fontId="43" fillId="34" borderId="39" xfId="0" applyFont="1" applyFill="1" applyBorder="1" applyAlignment="1">
      <alignment horizontal="center" wrapText="1"/>
    </xf>
    <xf numFmtId="0" fontId="43" fillId="34" borderId="26" xfId="0" applyFont="1" applyFill="1" applyBorder="1" applyAlignment="1">
      <alignment horizontal="center" wrapText="1"/>
    </xf>
    <xf numFmtId="0" fontId="43" fillId="34" borderId="40" xfId="0" applyFont="1" applyFill="1" applyBorder="1" applyAlignment="1">
      <alignment horizontal="center" wrapText="1"/>
    </xf>
    <xf numFmtId="0" fontId="43" fillId="34" borderId="41" xfId="0" applyFont="1" applyFill="1" applyBorder="1" applyAlignment="1">
      <alignment horizontal="center" wrapText="1"/>
    </xf>
    <xf numFmtId="0" fontId="43" fillId="33" borderId="30" xfId="0" applyFont="1" applyFill="1" applyBorder="1" applyAlignment="1">
      <alignment horizontal="center" wrapText="1"/>
    </xf>
    <xf numFmtId="0" fontId="43" fillId="33" borderId="32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3" fillId="34" borderId="25" xfId="0" applyFont="1" applyFill="1" applyBorder="1" applyAlignment="1">
      <alignment horizontal="center" wrapText="1"/>
    </xf>
    <xf numFmtId="0" fontId="43" fillId="34" borderId="42" xfId="0" applyFont="1" applyFill="1" applyBorder="1" applyAlignment="1">
      <alignment horizontal="center" wrapText="1"/>
    </xf>
    <xf numFmtId="0" fontId="43" fillId="34" borderId="43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33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33" borderId="22" xfId="0" applyFont="1" applyFill="1" applyBorder="1" applyAlignment="1">
      <alignment horizontal="right" wrapText="1"/>
    </xf>
    <xf numFmtId="0" fontId="43" fillId="33" borderId="27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right" wrapText="1"/>
    </xf>
    <xf numFmtId="0" fontId="43" fillId="33" borderId="24" xfId="0" applyFont="1" applyFill="1" applyBorder="1" applyAlignment="1">
      <alignment horizontal="center" wrapText="1"/>
    </xf>
    <xf numFmtId="0" fontId="43" fillId="33" borderId="27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9" fillId="36" borderId="0" xfId="0" applyFont="1" applyFill="1" applyAlignment="1">
      <alignment wrapText="1"/>
    </xf>
    <xf numFmtId="0" fontId="50" fillId="36" borderId="0" xfId="0" applyFont="1" applyFill="1" applyAlignment="1">
      <alignment wrapText="1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36" borderId="0" xfId="0" applyFont="1" applyFill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6" borderId="0" xfId="0" applyFont="1" applyFill="1" applyAlignment="1">
      <alignment wrapText="1"/>
    </xf>
    <xf numFmtId="0" fontId="49" fillId="0" borderId="0" xfId="0" applyFont="1" applyAlignment="1">
      <alignment wrapText="1"/>
    </xf>
    <xf numFmtId="0" fontId="30" fillId="36" borderId="0" xfId="42" applyFill="1" applyAlignment="1" applyProtection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diy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1">
      <selection activeCell="G77" sqref="G77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15" customHeight="1">
      <c r="A6" s="1"/>
      <c r="B6" s="1"/>
      <c r="C6" s="23"/>
      <c r="D6" s="23"/>
      <c r="E6" s="23"/>
      <c r="F6" s="23"/>
      <c r="G6" s="23"/>
      <c r="H6" s="23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15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 thickBot="1">
      <c r="A12" s="27"/>
      <c r="B12" s="27"/>
      <c r="C12" s="27"/>
      <c r="D12" s="27"/>
      <c r="E12" s="27"/>
      <c r="F12" s="27"/>
      <c r="G12" s="27"/>
      <c r="H12" s="4"/>
    </row>
    <row r="13" spans="1:8" ht="63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5.75" customHeight="1" thickBot="1">
      <c r="A14" s="31">
        <v>21</v>
      </c>
      <c r="B14" s="32"/>
      <c r="C14" s="33">
        <v>4</v>
      </c>
      <c r="D14" s="32"/>
      <c r="E14" s="33">
        <v>19</v>
      </c>
      <c r="F14" s="32"/>
      <c r="G14" s="33">
        <f>SUM(A14+C14+E14)</f>
        <v>44</v>
      </c>
      <c r="H14" s="32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5.75" customHeight="1" thickBot="1">
      <c r="A19" s="31">
        <v>3</v>
      </c>
      <c r="B19" s="32"/>
      <c r="C19" s="33">
        <v>40</v>
      </c>
      <c r="D19" s="32"/>
      <c r="E19" s="33">
        <v>0</v>
      </c>
      <c r="F19" s="32"/>
      <c r="G19" s="38">
        <v>1</v>
      </c>
      <c r="H19" s="39"/>
    </row>
    <row r="20" spans="1:8" ht="15.75" customHeight="1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5.75" customHeight="1" thickBot="1">
      <c r="A23" s="44" t="s">
        <v>18</v>
      </c>
      <c r="B23" s="45"/>
      <c r="C23" s="45"/>
      <c r="D23" s="45"/>
      <c r="E23" s="45"/>
      <c r="F23" s="46"/>
      <c r="G23" s="47">
        <v>7490</v>
      </c>
      <c r="H23" s="48"/>
    </row>
    <row r="24" spans="1:8" ht="15.75" customHeight="1" thickBot="1">
      <c r="A24" s="49" t="s">
        <v>19</v>
      </c>
      <c r="B24" s="50"/>
      <c r="C24" s="50"/>
      <c r="D24" s="50"/>
      <c r="E24" s="50"/>
      <c r="F24" s="51"/>
      <c r="G24" s="52">
        <f>SUM(G14/G23*10000)</f>
        <v>58.74499332443258</v>
      </c>
      <c r="H24" s="53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21</v>
      </c>
      <c r="B28" s="54"/>
      <c r="C28" s="55"/>
      <c r="D28" s="5" t="s">
        <v>22</v>
      </c>
      <c r="E28" s="28" t="s">
        <v>23</v>
      </c>
      <c r="F28" s="29"/>
      <c r="G28" s="30" t="s">
        <v>24</v>
      </c>
      <c r="H28" s="29"/>
    </row>
    <row r="29" spans="1:8" ht="15.75" customHeight="1" thickBot="1">
      <c r="A29" s="56" t="s">
        <v>25</v>
      </c>
      <c r="B29" s="57"/>
      <c r="C29" s="58"/>
      <c r="D29" s="6">
        <v>1</v>
      </c>
      <c r="E29" s="31">
        <f>D29/D34*100</f>
        <v>2.272727272727273</v>
      </c>
      <c r="F29" s="32"/>
      <c r="G29" s="33">
        <f>D29/G23*10000</f>
        <v>1.335113484646195</v>
      </c>
      <c r="H29" s="32"/>
    </row>
    <row r="30" spans="1:8" ht="15.75" customHeight="1" thickBot="1">
      <c r="A30" s="56" t="s">
        <v>26</v>
      </c>
      <c r="B30" s="57"/>
      <c r="C30" s="59"/>
      <c r="D30" s="6">
        <v>17</v>
      </c>
      <c r="E30" s="31">
        <f>D30/D34*100</f>
        <v>38.63636363636363</v>
      </c>
      <c r="F30" s="32"/>
      <c r="G30" s="33">
        <f>D30/G23*10000</f>
        <v>22.696929238985312</v>
      </c>
      <c r="H30" s="32"/>
    </row>
    <row r="31" spans="1:8" ht="15.75" customHeight="1" thickBot="1">
      <c r="A31" s="56" t="s">
        <v>27</v>
      </c>
      <c r="B31" s="57"/>
      <c r="C31" s="59"/>
      <c r="D31" s="6">
        <v>1</v>
      </c>
      <c r="E31" s="31">
        <f>D31/D34*100</f>
        <v>2.272727272727273</v>
      </c>
      <c r="F31" s="32"/>
      <c r="G31" s="33">
        <f>D31/G23*10000</f>
        <v>1.335113484646195</v>
      </c>
      <c r="H31" s="32"/>
    </row>
    <row r="32" spans="1:8" ht="15.75" customHeight="1" thickBot="1">
      <c r="A32" s="56" t="s">
        <v>28</v>
      </c>
      <c r="B32" s="57"/>
      <c r="C32" s="59"/>
      <c r="D32" s="6">
        <v>12</v>
      </c>
      <c r="E32" s="31">
        <f>D32/D34*100</f>
        <v>27.27272727272727</v>
      </c>
      <c r="F32" s="32"/>
      <c r="G32" s="33">
        <f>D32/G23*10000</f>
        <v>16.02136181575434</v>
      </c>
      <c r="H32" s="32"/>
    </row>
    <row r="33" spans="1:8" ht="15.75" customHeight="1" thickBot="1">
      <c r="A33" s="56" t="s">
        <v>29</v>
      </c>
      <c r="B33" s="57"/>
      <c r="C33" s="59"/>
      <c r="D33" s="6">
        <v>13</v>
      </c>
      <c r="E33" s="31">
        <f>D33/D34*100</f>
        <v>29.545454545454547</v>
      </c>
      <c r="F33" s="32"/>
      <c r="G33" s="33">
        <f>D33/G23*10000</f>
        <v>17.356475300400533</v>
      </c>
      <c r="H33" s="32"/>
    </row>
    <row r="34" spans="1:8" ht="15.75" customHeight="1" thickBot="1">
      <c r="A34" s="56" t="s">
        <v>30</v>
      </c>
      <c r="B34" s="57"/>
      <c r="C34" s="59"/>
      <c r="D34" s="6">
        <f>SUM(D29:D33)</f>
        <v>44</v>
      </c>
      <c r="E34" s="31">
        <f>SUM(E29:F33)</f>
        <v>100</v>
      </c>
      <c r="F34" s="32"/>
      <c r="G34" s="33">
        <f>SUM(G29:H33)</f>
        <v>58.74499332443257</v>
      </c>
      <c r="H34" s="32"/>
    </row>
    <row r="35" spans="1:8" ht="15.75" customHeight="1" thickBot="1">
      <c r="A35" s="56" t="s">
        <v>31</v>
      </c>
      <c r="B35" s="57"/>
      <c r="C35" s="59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0" t="s">
        <v>32</v>
      </c>
      <c r="B37" s="60"/>
      <c r="C37" s="60"/>
      <c r="D37" s="60"/>
      <c r="E37" s="60"/>
      <c r="F37" s="60"/>
      <c r="G37" s="60"/>
      <c r="H37" s="60"/>
    </row>
    <row r="38" spans="1:8" ht="15.75" customHeight="1" thickBot="1">
      <c r="A38" s="61"/>
      <c r="B38" s="61"/>
      <c r="C38" s="61"/>
      <c r="D38" s="61"/>
      <c r="E38" s="61"/>
      <c r="F38" s="61"/>
      <c r="G38" s="61"/>
      <c r="H38" s="61"/>
    </row>
    <row r="39" spans="1:8" ht="15.75" customHeight="1" thickBot="1">
      <c r="A39" s="28" t="s">
        <v>33</v>
      </c>
      <c r="B39" s="54"/>
      <c r="C39" s="54"/>
      <c r="D39" s="54"/>
      <c r="E39" s="54"/>
      <c r="F39" s="29"/>
      <c r="G39" s="62">
        <f>SUM(B42:E42)</f>
        <v>44</v>
      </c>
      <c r="H39" s="63"/>
    </row>
    <row r="40" spans="1:8" ht="15" customHeight="1" thickBot="1">
      <c r="A40" s="64" t="s">
        <v>34</v>
      </c>
      <c r="B40" s="28" t="s">
        <v>35</v>
      </c>
      <c r="C40" s="54"/>
      <c r="D40" s="54"/>
      <c r="E40" s="29"/>
      <c r="F40" s="66" t="s">
        <v>36</v>
      </c>
      <c r="G40" s="68" t="s">
        <v>37</v>
      </c>
      <c r="H40" s="69"/>
    </row>
    <row r="41" spans="1:8" ht="61.5" customHeight="1" thickBot="1">
      <c r="A41" s="65"/>
      <c r="B41" s="5" t="s">
        <v>38</v>
      </c>
      <c r="C41" s="5" t="s">
        <v>39</v>
      </c>
      <c r="D41" s="5" t="s">
        <v>40</v>
      </c>
      <c r="E41" s="5" t="s">
        <v>41</v>
      </c>
      <c r="F41" s="67"/>
      <c r="G41" s="70"/>
      <c r="H41" s="71"/>
    </row>
    <row r="42" spans="1:8" ht="15" customHeight="1" thickBot="1">
      <c r="A42" s="9">
        <f>SUM(B42:E42)</f>
        <v>44</v>
      </c>
      <c r="B42" s="10">
        <v>21</v>
      </c>
      <c r="C42" s="6">
        <v>0</v>
      </c>
      <c r="D42" s="6">
        <v>23</v>
      </c>
      <c r="E42" s="6">
        <v>0</v>
      </c>
      <c r="F42" s="6">
        <v>0</v>
      </c>
      <c r="G42" s="72">
        <v>0</v>
      </c>
      <c r="H42" s="73"/>
    </row>
    <row r="43" spans="1:8" ht="15" customHeight="1" thickBot="1">
      <c r="A43" s="11" t="s">
        <v>23</v>
      </c>
      <c r="B43" s="12">
        <f>B42/A42*100</f>
        <v>47.72727272727273</v>
      </c>
      <c r="C43" s="13">
        <f>C42/A42*100</f>
        <v>0</v>
      </c>
      <c r="D43" s="13">
        <f>D42/A42*100</f>
        <v>52.27272727272727</v>
      </c>
      <c r="E43" s="13">
        <f>E42/A42*100</f>
        <v>0</v>
      </c>
      <c r="F43" s="13">
        <f>F42/A42*100</f>
        <v>0</v>
      </c>
      <c r="G43" s="74"/>
      <c r="H43" s="75"/>
    </row>
    <row r="44" spans="1:8" ht="15" customHeight="1" thickBot="1">
      <c r="A44" s="76"/>
      <c r="B44" s="34"/>
      <c r="C44" s="34"/>
      <c r="D44" s="34"/>
      <c r="E44" s="34"/>
      <c r="F44" s="34"/>
      <c r="G44" s="34"/>
      <c r="H44" s="77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0" t="s">
        <v>42</v>
      </c>
      <c r="B46" s="60"/>
      <c r="C46" s="60"/>
      <c r="D46" s="60"/>
      <c r="E46" s="60"/>
      <c r="F46" s="60"/>
      <c r="G46" s="60"/>
      <c r="H46" s="60"/>
    </row>
    <row r="47" spans="1:8" ht="15.75" customHeight="1" thickBot="1">
      <c r="A47" s="61"/>
      <c r="B47" s="61"/>
      <c r="C47" s="61"/>
      <c r="D47" s="61"/>
      <c r="E47" s="61"/>
      <c r="F47" s="61"/>
      <c r="G47" s="61"/>
      <c r="H47" s="61"/>
    </row>
    <row r="48" spans="1:8" ht="15" customHeight="1" thickBot="1">
      <c r="A48" s="64" t="s">
        <v>43</v>
      </c>
      <c r="B48" s="28" t="s">
        <v>44</v>
      </c>
      <c r="C48" s="54"/>
      <c r="D48" s="54"/>
      <c r="E48" s="29"/>
      <c r="F48" s="78" t="s">
        <v>45</v>
      </c>
      <c r="G48" s="79"/>
      <c r="H48" s="69"/>
    </row>
    <row r="49" spans="1:8" ht="15" customHeight="1" thickBot="1">
      <c r="A49" s="65"/>
      <c r="B49" s="28" t="s">
        <v>46</v>
      </c>
      <c r="C49" s="29"/>
      <c r="D49" s="30" t="s">
        <v>47</v>
      </c>
      <c r="E49" s="29"/>
      <c r="F49" s="80"/>
      <c r="G49" s="81"/>
      <c r="H49" s="71"/>
    </row>
    <row r="50" spans="1:8" ht="15" customHeight="1" thickBot="1">
      <c r="A50" s="14">
        <v>19</v>
      </c>
      <c r="B50" s="82">
        <v>0</v>
      </c>
      <c r="C50" s="83"/>
      <c r="D50" s="33">
        <v>19</v>
      </c>
      <c r="E50" s="32"/>
      <c r="F50" s="84">
        <v>19</v>
      </c>
      <c r="G50" s="85"/>
      <c r="H50" s="86"/>
    </row>
    <row r="51" spans="1:8" ht="15" customHeight="1" thickBot="1">
      <c r="A51" s="87" t="s">
        <v>16</v>
      </c>
      <c r="B51" s="88"/>
      <c r="C51" s="88"/>
      <c r="D51" s="88"/>
      <c r="E51" s="89"/>
      <c r="F51" s="90">
        <f>IF(F50&gt;=A50,0,FALSE)</f>
        <v>0</v>
      </c>
      <c r="G51" s="91"/>
      <c r="H51" s="75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92"/>
    </row>
    <row r="55" spans="1:7" ht="18.75" customHeight="1">
      <c r="A55" s="96" t="s">
        <v>48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49</v>
      </c>
      <c r="B56" s="96"/>
      <c r="C56" s="96"/>
      <c r="D56" s="96"/>
      <c r="E56" s="96"/>
      <c r="F56" s="96"/>
      <c r="G56" s="96"/>
    </row>
    <row r="57" spans="1:7" ht="33" customHeight="1">
      <c r="A57" s="96" t="s">
        <v>50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51</v>
      </c>
      <c r="B60" s="99"/>
      <c r="C60" s="99"/>
      <c r="D60" s="99"/>
      <c r="E60" s="99"/>
      <c r="F60" s="99"/>
      <c r="G60" s="99"/>
    </row>
    <row r="61" spans="1:7" ht="15" customHeight="1">
      <c r="A61" s="97"/>
      <c r="B61" s="97"/>
      <c r="C61" s="97"/>
      <c r="D61" s="97"/>
      <c r="E61" s="97"/>
      <c r="F61" s="97"/>
      <c r="G61" s="97"/>
    </row>
    <row r="62" spans="1:7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7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7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0" t="s">
        <v>62</v>
      </c>
      <c r="B65" s="100"/>
      <c r="C65" s="100"/>
      <c r="D65" s="100"/>
      <c r="E65" s="100"/>
      <c r="F65" s="100"/>
      <c r="G65" s="100"/>
    </row>
    <row r="66" spans="1:7" ht="15" customHeight="1">
      <c r="A66" s="99" t="s">
        <v>53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0" t="s">
        <v>63</v>
      </c>
      <c r="B68" s="100"/>
      <c r="C68" s="100"/>
      <c r="D68" s="100"/>
      <c r="E68" s="100"/>
      <c r="F68" s="100"/>
      <c r="G68" s="100"/>
    </row>
    <row r="69" spans="1:7" ht="15" customHeight="1">
      <c r="A69" s="99" t="s">
        <v>54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2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9" t="s">
        <v>55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1" t="s">
        <v>56</v>
      </c>
      <c r="B74" s="101"/>
      <c r="C74" s="101"/>
      <c r="D74" s="101"/>
      <c r="E74" s="93">
        <v>49442</v>
      </c>
      <c r="G74" s="94" t="s">
        <v>65</v>
      </c>
    </row>
    <row r="75" spans="1:7" ht="12.75" customHeight="1">
      <c r="A75" s="97"/>
      <c r="B75" s="97"/>
      <c r="C75" s="97"/>
      <c r="D75" s="97"/>
      <c r="E75" s="95" t="s">
        <v>57</v>
      </c>
      <c r="G75" s="95" t="s">
        <v>58</v>
      </c>
    </row>
    <row r="76" spans="1:4" ht="15" customHeight="1">
      <c r="A76" s="97"/>
      <c r="B76" s="97"/>
      <c r="C76" s="97"/>
      <c r="D76" s="97"/>
    </row>
    <row r="77" spans="1:7" ht="15.75" customHeight="1">
      <c r="A77" s="101" t="s">
        <v>59</v>
      </c>
      <c r="B77" s="101"/>
      <c r="C77" s="101"/>
      <c r="D77" s="101"/>
      <c r="E77" s="93">
        <v>49442</v>
      </c>
      <c r="G77" s="94" t="s">
        <v>66</v>
      </c>
    </row>
    <row r="78" spans="5:7" ht="15" customHeight="1">
      <c r="E78" s="95" t="s">
        <v>57</v>
      </c>
      <c r="G78" s="95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kadiy@adm44.ru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DOM</cp:lastModifiedBy>
  <dcterms:created xsi:type="dcterms:W3CDTF">2017-01-09T12:27:10Z</dcterms:created>
  <dcterms:modified xsi:type="dcterms:W3CDTF">2017-01-09T12:27:12Z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