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<sst xmlns="http://schemas.openxmlformats.org/spreadsheetml/2006/main" count="34" uniqueCount="33">
  <si>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Основные показатели исполнения бюджета Кадыйского муниципального района Костромской области по состоянию на 1 октября 2015 года</t>
  </si>
  <si>
    <t>Наименование показателя</t>
  </si>
  <si>
    <t>Исполнено за отчетный период 2014 года</t>
  </si>
  <si>
    <t>2015 год</t>
  </si>
  <si>
    <t>Отклонение 2015г. к 2014 г.</t>
  </si>
  <si>
    <t>План</t>
  </si>
  <si>
    <t>Исполнено</t>
  </si>
  <si>
    <t>% исполнения плана</t>
  </si>
  <si>
    <t>отклонение</t>
  </si>
  <si>
    <t>.+/-</t>
  </si>
  <si>
    <t>%</t>
  </si>
  <si>
    <t>ДОХОДЫ, всего</t>
  </si>
  <si>
    <t>в т.ч.</t>
  </si>
  <si>
    <t>Налоговые и неналоговые доходы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</si>
  <si>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</si>
  <si>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</si>
  <si>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</si>
  <si>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</si>
  <si>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</si>
  <si>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РАСХОДЫ, всего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</si>
  <si>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</si>
  <si>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</si>
  <si>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</si>
  <si>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</si>
  <si>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</si>
  <si>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</si>
  <si>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</si>
  <si>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</si>
  <si>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</si>
  <si>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</si>
  <si>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</si>
  <si>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</si>
  <si>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ДЕФИЦИТ,    ПРОФИЦИТ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</si>
</sst>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?/?"/>
    <numFmt numFmtId="166" formatCode="0.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6" sqref="C16"/>
    </sheetView>
  </sheetViews>
  <sheetFormatPr defaultColWidth="9.140625" defaultRowHeight="15"/>
  <cols>
    <col min="1" max="1" width="19.00390625" style="0" customWidth="1"/>
    <col min="2" max="2" width="12.57421875" style="0" customWidth="1"/>
    <col min="3" max="3" width="10.00390625" style="0" customWidth="1"/>
    <col min="4" max="4" width="11.140625" style="0" customWidth="1"/>
    <col min="5" max="5" width="12.421875" style="0" customWidth="1"/>
    <col min="6" max="6" width="10.7109375" style="0" customWidth="1"/>
    <col min="7" max="7" width="9.421875" style="0" customWidth="1"/>
  </cols>
  <sheetData>
    <row r="2" spans="1:8" ht="36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35.25" customHeight="1">
      <c r="A3" s="2" t="s">
        <v>1</v>
      </c>
      <c r="B3" s="2" t="s">
        <v>2</v>
      </c>
      <c r="C3" s="3" t="s">
        <v>3</v>
      </c>
      <c r="D3" s="3"/>
      <c r="E3" s="3"/>
      <c r="F3" s="3"/>
      <c r="G3" s="3" t="s">
        <v>4</v>
      </c>
      <c r="H3" s="3"/>
    </row>
    <row r="4" spans="1:8" ht="12.75">
      <c r="A4" s="2"/>
      <c r="B4" s="2"/>
      <c r="C4" s="4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</row>
    <row r="5" spans="1:8" ht="12.75">
      <c r="A5" s="7" t="s">
        <v>11</v>
      </c>
      <c r="B5" s="7">
        <f>SUM(B7:B12)</f>
        <v>98646.3</v>
      </c>
      <c r="C5" s="7">
        <f>SUM(C7:C12)</f>
        <v>116807.09999999999</v>
      </c>
      <c r="D5" s="7">
        <f>SUM(D7:D12)</f>
        <v>99183.20000000001</v>
      </c>
      <c r="E5" s="8">
        <f>D5/C5*100</f>
        <v>84.91196168726046</v>
      </c>
      <c r="F5" s="7">
        <f>D5-C5</f>
        <v>-17623.89999999998</v>
      </c>
      <c r="G5" s="7">
        <f>D5-B5</f>
        <v>536.9000000000087</v>
      </c>
      <c r="H5" s="8">
        <f>D5/B5*100-100</f>
        <v>0.5442677525665118</v>
      </c>
    </row>
    <row r="6" spans="1:8" ht="12.75">
      <c r="A6" s="4" t="s">
        <v>12</v>
      </c>
      <c r="B6" s="4"/>
      <c r="C6" s="4"/>
      <c r="D6" s="4"/>
      <c r="E6" s="9"/>
      <c r="F6" s="4"/>
      <c r="G6" s="4"/>
      <c r="H6" s="8"/>
    </row>
    <row r="7" spans="1:8" ht="12.75">
      <c r="A7" s="5" t="s">
        <v>13</v>
      </c>
      <c r="B7" s="4">
        <v>16624.8</v>
      </c>
      <c r="C7" s="4">
        <v>22320</v>
      </c>
      <c r="D7" s="4">
        <v>17667.8</v>
      </c>
      <c r="E7" s="9">
        <f aca="true" t="shared" si="0" ref="E7:E26">D7/C7*100</f>
        <v>79.1568100358423</v>
      </c>
      <c r="F7" s="4">
        <f aca="true" t="shared" si="1" ref="F7:F26">D7-C7</f>
        <v>-4652.200000000001</v>
      </c>
      <c r="G7" s="4">
        <f aca="true" t="shared" si="2" ref="G7:G26">D7-B7</f>
        <v>1043</v>
      </c>
      <c r="H7" s="8">
        <f aca="true" t="shared" si="3" ref="H7:H26">D7/B7*100-100</f>
        <v>6.273759684327047</v>
      </c>
    </row>
    <row r="8" spans="1:8" ht="12.75">
      <c r="A8" s="4" t="s">
        <v>14</v>
      </c>
      <c r="B8" s="4">
        <v>37167.9</v>
      </c>
      <c r="C8" s="4">
        <v>40176.6</v>
      </c>
      <c r="D8" s="4">
        <v>37545.6</v>
      </c>
      <c r="E8" s="9">
        <f t="shared" si="0"/>
        <v>93.45141201594959</v>
      </c>
      <c r="F8" s="4">
        <f t="shared" si="1"/>
        <v>-2631</v>
      </c>
      <c r="G8" s="4">
        <f t="shared" si="2"/>
        <v>377.6999999999971</v>
      </c>
      <c r="H8" s="8">
        <f t="shared" si="3"/>
        <v>1.01619946243936</v>
      </c>
    </row>
    <row r="9" spans="1:8" ht="12.75">
      <c r="A9" s="4" t="s">
        <v>15</v>
      </c>
      <c r="B9" s="4">
        <v>2868</v>
      </c>
      <c r="C9" s="4">
        <v>2921.4</v>
      </c>
      <c r="D9" s="4">
        <v>2469.7</v>
      </c>
      <c r="E9" s="9">
        <f t="shared" si="0"/>
        <v>84.53823509276374</v>
      </c>
      <c r="F9" s="4">
        <f t="shared" si="1"/>
        <v>-451.7000000000003</v>
      </c>
      <c r="G9" s="4">
        <f t="shared" si="2"/>
        <v>-398.3000000000002</v>
      </c>
      <c r="H9" s="8">
        <f t="shared" si="3"/>
        <v>-13.887726638772662</v>
      </c>
    </row>
    <row r="10" spans="1:8" ht="12.75">
      <c r="A10" s="4" t="s">
        <v>16</v>
      </c>
      <c r="B10" s="4">
        <v>40747.7</v>
      </c>
      <c r="C10" s="4">
        <v>47942.3</v>
      </c>
      <c r="D10" s="4">
        <v>40480.7</v>
      </c>
      <c r="E10" s="9">
        <f t="shared" si="0"/>
        <v>84.43629112495644</v>
      </c>
      <c r="F10" s="4">
        <f t="shared" si="1"/>
        <v>-7461.600000000006</v>
      </c>
      <c r="G10" s="4">
        <f t="shared" si="2"/>
        <v>-267</v>
      </c>
      <c r="H10" s="8">
        <f t="shared" si="3"/>
        <v>-0.6552517074583335</v>
      </c>
    </row>
    <row r="11" spans="1:8" ht="12.75">
      <c r="A11" s="5" t="s">
        <v>17</v>
      </c>
      <c r="B11" s="4">
        <v>101.7</v>
      </c>
      <c r="C11" s="4">
        <v>511.4</v>
      </c>
      <c r="D11" s="4">
        <v>88.6</v>
      </c>
      <c r="E11" s="9">
        <f t="shared" si="0"/>
        <v>17.32499022291748</v>
      </c>
      <c r="F11" s="4">
        <f t="shared" si="1"/>
        <v>-422.79999999999995</v>
      </c>
      <c r="G11" s="4">
        <f t="shared" si="2"/>
        <v>-13.100000000000009</v>
      </c>
      <c r="H11" s="8">
        <f t="shared" si="3"/>
        <v>-12.881022615535898</v>
      </c>
    </row>
    <row r="12" spans="1:8" ht="12.75">
      <c r="A12" s="5" t="s">
        <v>18</v>
      </c>
      <c r="B12" s="4">
        <v>1136.2</v>
      </c>
      <c r="C12" s="4">
        <v>2935.4</v>
      </c>
      <c r="D12" s="4">
        <v>930.8</v>
      </c>
      <c r="E12" s="9">
        <f t="shared" si="0"/>
        <v>31.709477413640386</v>
      </c>
      <c r="F12" s="4">
        <f t="shared" si="1"/>
        <v>-2004.6000000000001</v>
      </c>
      <c r="G12" s="4">
        <f t="shared" si="2"/>
        <v>-205.4000000000001</v>
      </c>
      <c r="H12" s="8">
        <f t="shared" si="3"/>
        <v>-18.077803203661333</v>
      </c>
    </row>
    <row r="13" spans="1:8" ht="12.75">
      <c r="A13" s="7" t="s">
        <v>19</v>
      </c>
      <c r="B13" s="7">
        <f>SUM(B15:B26)</f>
        <v>96195.39999999998</v>
      </c>
      <c r="C13" s="7">
        <f>SUM(C15:C26)</f>
        <v>119397.69999999998</v>
      </c>
      <c r="D13" s="7">
        <f>SUM(D15:D26)</f>
        <v>99477.4</v>
      </c>
      <c r="E13" s="8">
        <f t="shared" si="0"/>
        <v>83.3160102749048</v>
      </c>
      <c r="F13" s="7">
        <f t="shared" si="1"/>
        <v>-19920.29999999999</v>
      </c>
      <c r="G13" s="7">
        <f t="shared" si="2"/>
        <v>3282.0000000000146</v>
      </c>
      <c r="H13" s="8">
        <f t="shared" si="3"/>
        <v>3.4118055541117513</v>
      </c>
    </row>
    <row r="14" spans="1:8" ht="12.75">
      <c r="A14" s="4" t="s">
        <v>12</v>
      </c>
      <c r="B14" s="4"/>
      <c r="C14" s="4"/>
      <c r="D14" s="4"/>
      <c r="E14" s="4"/>
      <c r="F14" s="4"/>
      <c r="G14" s="4"/>
      <c r="H14" s="8"/>
    </row>
    <row r="15" spans="1:8" ht="12.75">
      <c r="A15" s="5" t="s">
        <v>20</v>
      </c>
      <c r="B15" s="4">
        <v>14597.9</v>
      </c>
      <c r="C15" s="4">
        <v>16486.9</v>
      </c>
      <c r="D15" s="4">
        <v>14609.4</v>
      </c>
      <c r="E15" s="9">
        <f t="shared" si="0"/>
        <v>88.61217087505837</v>
      </c>
      <c r="F15" s="4">
        <f t="shared" si="1"/>
        <v>-1877.5000000000018</v>
      </c>
      <c r="G15" s="4">
        <f t="shared" si="2"/>
        <v>11.5</v>
      </c>
      <c r="H15" s="8">
        <f t="shared" si="3"/>
        <v>0.07877845443522347</v>
      </c>
    </row>
    <row r="16" spans="1:8" ht="12.75">
      <c r="A16" s="5" t="s">
        <v>21</v>
      </c>
      <c r="B16" s="4">
        <v>643.4</v>
      </c>
      <c r="C16" s="4">
        <v>541.4</v>
      </c>
      <c r="D16" s="4">
        <v>498.1</v>
      </c>
      <c r="E16" s="9">
        <f t="shared" si="0"/>
        <v>92.00221647580348</v>
      </c>
      <c r="F16" s="4">
        <f t="shared" si="1"/>
        <v>-43.299999999999955</v>
      </c>
      <c r="G16" s="4">
        <f t="shared" si="2"/>
        <v>-145.29999999999995</v>
      </c>
      <c r="H16" s="8">
        <f t="shared" si="3"/>
        <v>-22.58315200497357</v>
      </c>
    </row>
    <row r="17" spans="1:8" ht="12.75">
      <c r="A17" s="5" t="s">
        <v>22</v>
      </c>
      <c r="B17" s="4">
        <v>2357.8</v>
      </c>
      <c r="C17" s="4">
        <v>4479.8</v>
      </c>
      <c r="D17" s="4">
        <v>2748.7</v>
      </c>
      <c r="E17" s="9">
        <f t="shared" si="0"/>
        <v>61.3576498950846</v>
      </c>
      <c r="F17" s="4">
        <f t="shared" si="1"/>
        <v>-1731.1000000000004</v>
      </c>
      <c r="G17" s="4">
        <f t="shared" si="2"/>
        <v>390.89999999999964</v>
      </c>
      <c r="H17" s="8">
        <f t="shared" si="3"/>
        <v>16.57901433539739</v>
      </c>
    </row>
    <row r="18" spans="1:8" ht="12.75">
      <c r="A18" s="5" t="s">
        <v>23</v>
      </c>
      <c r="B18" s="4">
        <v>0</v>
      </c>
      <c r="C18" s="4">
        <v>1990.8</v>
      </c>
      <c r="D18" s="4">
        <v>1960.9</v>
      </c>
      <c r="E18" s="9">
        <f t="shared" si="0"/>
        <v>98.49809121961022</v>
      </c>
      <c r="F18" s="4">
        <f t="shared" si="1"/>
        <v>-29.899999999999864</v>
      </c>
      <c r="G18" s="4">
        <f t="shared" si="2"/>
        <v>1960.9</v>
      </c>
      <c r="H18" s="8" t="e">
        <f t="shared" si="3"/>
        <v>#DIV/0!</v>
      </c>
    </row>
    <row r="19" spans="1:8" ht="27" customHeight="1">
      <c r="A19" s="5" t="s">
        <v>24</v>
      </c>
      <c r="B19" s="4">
        <v>0</v>
      </c>
      <c r="C19" s="4">
        <v>20</v>
      </c>
      <c r="D19" s="4">
        <v>7.4</v>
      </c>
      <c r="E19" s="9">
        <f t="shared" si="0"/>
        <v>37</v>
      </c>
      <c r="F19" s="4">
        <f t="shared" si="1"/>
        <v>-12.6</v>
      </c>
      <c r="G19" s="4">
        <f t="shared" si="2"/>
        <v>7.4</v>
      </c>
      <c r="H19" s="8" t="e">
        <f t="shared" si="3"/>
        <v>#DIV/0!</v>
      </c>
    </row>
    <row r="20" spans="1:8" ht="12.75">
      <c r="A20" s="5" t="s">
        <v>25</v>
      </c>
      <c r="B20" s="4">
        <v>61525.6</v>
      </c>
      <c r="C20" s="4">
        <v>75452</v>
      </c>
      <c r="D20" s="4">
        <v>63420.9</v>
      </c>
      <c r="E20" s="9">
        <f t="shared" si="0"/>
        <v>84.05463075862801</v>
      </c>
      <c r="F20" s="4">
        <f t="shared" si="1"/>
        <v>-12031.099999999999</v>
      </c>
      <c r="G20" s="4">
        <f t="shared" si="2"/>
        <v>1895.300000000003</v>
      </c>
      <c r="H20" s="8">
        <f t="shared" si="3"/>
        <v>3.080506325822114</v>
      </c>
    </row>
    <row r="21" spans="1:8" ht="12.75">
      <c r="A21" s="5" t="s">
        <v>26</v>
      </c>
      <c r="B21" s="4">
        <v>5598.6</v>
      </c>
      <c r="C21" s="4">
        <v>6563.8</v>
      </c>
      <c r="D21" s="4">
        <v>5680.1</v>
      </c>
      <c r="E21" s="9">
        <f t="shared" si="0"/>
        <v>86.53676224138457</v>
      </c>
      <c r="F21" s="4">
        <f t="shared" si="1"/>
        <v>-883.6999999999998</v>
      </c>
      <c r="G21" s="4">
        <f t="shared" si="2"/>
        <v>81.5</v>
      </c>
      <c r="H21" s="8">
        <f t="shared" si="3"/>
        <v>1.4557210731254173</v>
      </c>
    </row>
    <row r="22" spans="1:8" ht="12.75">
      <c r="A22" s="5" t="s">
        <v>27</v>
      </c>
      <c r="B22" s="4">
        <v>10.4</v>
      </c>
      <c r="C22" s="4">
        <v>900</v>
      </c>
      <c r="D22" s="4">
        <v>450</v>
      </c>
      <c r="E22" s="9">
        <f t="shared" si="0"/>
        <v>50</v>
      </c>
      <c r="F22" s="4">
        <f t="shared" si="1"/>
        <v>-450</v>
      </c>
      <c r="G22" s="4">
        <f t="shared" si="2"/>
        <v>439.6</v>
      </c>
      <c r="H22" s="8">
        <f t="shared" si="3"/>
        <v>4226.923076923076</v>
      </c>
    </row>
    <row r="23" spans="1:8" ht="12.75">
      <c r="A23" s="5" t="s">
        <v>28</v>
      </c>
      <c r="B23" s="4">
        <v>507.8</v>
      </c>
      <c r="C23" s="4">
        <v>1061.4</v>
      </c>
      <c r="D23" s="4">
        <v>631.7</v>
      </c>
      <c r="E23" s="9">
        <f t="shared" si="0"/>
        <v>59.51573393631053</v>
      </c>
      <c r="F23" s="4">
        <f t="shared" si="1"/>
        <v>-429.70000000000005</v>
      </c>
      <c r="G23" s="4">
        <f t="shared" si="2"/>
        <v>123.90000000000003</v>
      </c>
      <c r="H23" s="8">
        <f t="shared" si="3"/>
        <v>24.399369830641987</v>
      </c>
    </row>
    <row r="24" spans="1:8" ht="12.75">
      <c r="A24" s="5" t="s">
        <v>29</v>
      </c>
      <c r="B24" s="4">
        <v>120.7</v>
      </c>
      <c r="C24" s="4">
        <v>158.7</v>
      </c>
      <c r="D24" s="4">
        <v>133.2</v>
      </c>
      <c r="E24" s="9">
        <f t="shared" si="0"/>
        <v>83.93194706994329</v>
      </c>
      <c r="F24" s="4">
        <f t="shared" si="1"/>
        <v>-25.5</v>
      </c>
      <c r="G24" s="4">
        <f t="shared" si="2"/>
        <v>12.499999999999986</v>
      </c>
      <c r="H24" s="8">
        <f t="shared" si="3"/>
        <v>10.356255178127569</v>
      </c>
    </row>
    <row r="25" spans="1:8" ht="12.75">
      <c r="A25" s="5" t="s">
        <v>30</v>
      </c>
      <c r="B25" s="4">
        <v>105.9</v>
      </c>
      <c r="C25" s="4">
        <v>157.2</v>
      </c>
      <c r="D25" s="4">
        <v>94.5</v>
      </c>
      <c r="E25" s="9">
        <f t="shared" si="0"/>
        <v>60.1145038167939</v>
      </c>
      <c r="F25" s="4">
        <f t="shared" si="1"/>
        <v>-62.69999999999999</v>
      </c>
      <c r="G25" s="4">
        <f t="shared" si="2"/>
        <v>-11.400000000000006</v>
      </c>
      <c r="H25" s="8">
        <f t="shared" si="3"/>
        <v>-10.76487252124646</v>
      </c>
    </row>
    <row r="26" spans="1:8" ht="12.75">
      <c r="A26" s="5" t="s">
        <v>31</v>
      </c>
      <c r="B26" s="4">
        <v>10727.3</v>
      </c>
      <c r="C26" s="4">
        <v>11585.7</v>
      </c>
      <c r="D26" s="4">
        <v>9242.5</v>
      </c>
      <c r="E26" s="9">
        <f t="shared" si="0"/>
        <v>79.77506754015727</v>
      </c>
      <c r="F26" s="4">
        <f t="shared" si="1"/>
        <v>-2343.2000000000007</v>
      </c>
      <c r="G26" s="4">
        <f t="shared" si="2"/>
        <v>-1484.7999999999993</v>
      </c>
      <c r="H26" s="8">
        <f t="shared" si="3"/>
        <v>-13.84132074240489</v>
      </c>
    </row>
    <row r="27" spans="1:8" ht="12.75">
      <c r="A27" s="10" t="s">
        <v>32</v>
      </c>
      <c r="B27" s="7">
        <f>B5-B13</f>
        <v>2450.9000000000233</v>
      </c>
      <c r="C27" s="7">
        <f>C5-C13</f>
        <v>-2590.5999999999913</v>
      </c>
      <c r="D27" s="7">
        <f>D5-D13</f>
        <v>-294.19999999998254</v>
      </c>
      <c r="E27" s="8"/>
      <c r="F27" s="7"/>
      <c r="G27" s="7"/>
      <c r="H27" s="4"/>
    </row>
  </sheetData>
  <sheetProtection selectLockedCells="1" selectUnlockedCells="1"/>
  <mergeCells count="5">
    <mergeCell ref="A2:H2"/>
    <mergeCell ref="A3:A4"/>
    <mergeCell ref="B3:B4"/>
    <mergeCell ref="C3:F3"/>
    <mergeCell ref="G3:H3"/>
  </mergeCells>
  <printOptions/>
  <pageMargins left="0.49027777777777776" right="0.22986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2015-11-25T12:37:08Z</dcterms:modified>
  <cp:category/>
  <cp:version/>
  <cp:contentType/>
  <cp:contentStatus/>
  <cp:revision>1</cp:revision>
</cp:coreProperties>
</file>